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defaultThemeVersion="164011"/>
  <mc:AlternateContent xmlns:mc="http://schemas.openxmlformats.org/markup-compatibility/2006">
    <mc:Choice Requires="x15">
      <x15ac:absPath xmlns:x15ac="http://schemas.microsoft.com/office/spreadsheetml/2010/11/ac" url="C:\temp\REwS\Digitale Anhänge REwS\"/>
    </mc:Choice>
  </mc:AlternateContent>
  <bookViews>
    <workbookView xWindow="240" yWindow="15" windowWidth="11415" windowHeight="6540"/>
  </bookViews>
  <sheets>
    <sheet name="Tabelle1" sheetId="5" r:id="rId1"/>
    <sheet name="Tabelle2" sheetId="4" r:id="rId2"/>
  </sheet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5" i="4"/>
  <c r="E6" i="4"/>
  <c r="E7" i="4"/>
  <c r="E8" i="4"/>
  <c r="G15" i="4"/>
  <c r="I15" i="4"/>
  <c r="Q15" i="4"/>
  <c r="N15" i="4"/>
  <c r="O15" i="4"/>
  <c r="O16" i="4"/>
  <c r="F16" i="4"/>
  <c r="G16" i="4"/>
  <c r="I16" i="4"/>
  <c r="Q16" i="4"/>
  <c r="N16" i="4"/>
  <c r="E17" i="4"/>
  <c r="F17" i="4"/>
  <c r="G17" i="4"/>
  <c r="I17" i="4"/>
  <c r="Q17" i="4"/>
  <c r="N17" i="4"/>
  <c r="O17" i="4"/>
</calcChain>
</file>

<file path=xl/sharedStrings.xml><?xml version="1.0" encoding="utf-8"?>
<sst xmlns="http://schemas.openxmlformats.org/spreadsheetml/2006/main" count="120" uniqueCount="54">
  <si>
    <t>Formblatt für die Bemessung von Rohrleitungen</t>
  </si>
  <si>
    <t>Haltung</t>
  </si>
  <si>
    <t>Schacht</t>
  </si>
  <si>
    <t xml:space="preserve">von </t>
  </si>
  <si>
    <t>bis</t>
  </si>
  <si>
    <t>Länge</t>
  </si>
  <si>
    <t>einzeln</t>
  </si>
  <si>
    <t>gesamt</t>
  </si>
  <si>
    <t>DN</t>
  </si>
  <si>
    <t>mm</t>
  </si>
  <si>
    <t>l/s</t>
  </si>
  <si>
    <t>Nr.</t>
  </si>
  <si>
    <t>m</t>
  </si>
  <si>
    <t>ha</t>
  </si>
  <si>
    <t>m/s</t>
  </si>
  <si>
    <t>min</t>
  </si>
  <si>
    <t>l/s/ha</t>
  </si>
  <si>
    <t>Regen-
spende</t>
  </si>
  <si>
    <r>
      <t>Q</t>
    </r>
    <r>
      <rPr>
        <vertAlign val="subscript"/>
        <sz val="10"/>
        <rFont val="Arial"/>
        <family val="2"/>
      </rPr>
      <t>ist</t>
    </r>
  </si>
  <si>
    <t>Sohl-
gefälle</t>
  </si>
  <si>
    <r>
      <t>k</t>
    </r>
    <r>
      <rPr>
        <vertAlign val="subscript"/>
        <sz val="10"/>
        <rFont val="Arial"/>
        <family val="2"/>
      </rPr>
      <t>b</t>
    </r>
  </si>
  <si>
    <r>
      <t>Fläche A</t>
    </r>
    <r>
      <rPr>
        <vertAlign val="subscript"/>
        <sz val="10"/>
        <rFont val="Arial"/>
        <family val="2"/>
      </rPr>
      <t>E</t>
    </r>
  </si>
  <si>
    <t xml:space="preserve">Abfluss-beiwert </t>
  </si>
  <si>
    <t>y</t>
  </si>
  <si>
    <r>
      <t>A</t>
    </r>
    <r>
      <rPr>
        <vertAlign val="subscript"/>
        <sz val="10"/>
        <rFont val="Arial"/>
        <family val="2"/>
      </rPr>
      <t>E</t>
    </r>
    <r>
      <rPr>
        <sz val="10"/>
        <rFont val="Arial"/>
      </rPr>
      <t xml:space="preserve"> * </t>
    </r>
    <r>
      <rPr>
        <sz val="10"/>
        <rFont val="Symbol"/>
        <family val="1"/>
        <charset val="2"/>
      </rPr>
      <t>y</t>
    </r>
  </si>
  <si>
    <t xml:space="preserve">1 : / % </t>
  </si>
  <si>
    <r>
      <t>r</t>
    </r>
    <r>
      <rPr>
        <vertAlign val="subscript"/>
        <sz val="10"/>
        <rFont val="Arial"/>
        <family val="2"/>
      </rPr>
      <t>10</t>
    </r>
  </si>
  <si>
    <r>
      <t>r</t>
    </r>
    <r>
      <rPr>
        <vertAlign val="subscript"/>
        <sz val="10"/>
        <rFont val="Arial"/>
        <family val="2"/>
      </rPr>
      <t>15</t>
    </r>
  </si>
  <si>
    <r>
      <t>r</t>
    </r>
    <r>
      <rPr>
        <vertAlign val="subscript"/>
        <sz val="10"/>
        <rFont val="Arial"/>
        <family val="2"/>
      </rPr>
      <t>20</t>
    </r>
  </si>
  <si>
    <r>
      <t>r</t>
    </r>
    <r>
      <rPr>
        <vertAlign val="subscript"/>
        <sz val="10"/>
        <rFont val="Arial"/>
        <family val="2"/>
      </rPr>
      <t>30</t>
    </r>
  </si>
  <si>
    <t>T = 1</t>
  </si>
  <si>
    <t>T = 2</t>
  </si>
  <si>
    <t>T = 5</t>
  </si>
  <si>
    <r>
      <t>Fließzeit t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</si>
  <si>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v</t>
    </r>
  </si>
  <si>
    <r>
      <t>r</t>
    </r>
    <r>
      <rPr>
        <vertAlign val="subscript"/>
        <sz val="10"/>
        <rFont val="Arial"/>
        <family val="2"/>
      </rPr>
      <t>D, n</t>
    </r>
  </si>
  <si>
    <r>
      <t>I</t>
    </r>
    <r>
      <rPr>
        <vertAlign val="subscript"/>
        <sz val="10"/>
        <rFont val="Arial"/>
        <family val="2"/>
      </rPr>
      <t>So</t>
    </r>
  </si>
  <si>
    <t>16</t>
  </si>
  <si>
    <t>17</t>
  </si>
  <si>
    <t>l</t>
  </si>
  <si>
    <r>
      <t>Q</t>
    </r>
    <r>
      <rPr>
        <vertAlign val="subscript"/>
        <sz val="10"/>
        <rFont val="Arial"/>
        <family val="2"/>
      </rPr>
      <t>v</t>
    </r>
  </si>
  <si>
    <r>
      <t>A</t>
    </r>
    <r>
      <rPr>
        <vertAlign val="subscript"/>
        <sz val="10"/>
        <rFont val="Arial"/>
        <family val="2"/>
      </rPr>
      <t>u</t>
    </r>
  </si>
  <si>
    <t>9</t>
  </si>
  <si>
    <t>10</t>
  </si>
  <si>
    <t>11</t>
  </si>
  <si>
    <t>12</t>
  </si>
  <si>
    <t>13</t>
  </si>
  <si>
    <t>14</t>
  </si>
  <si>
    <t>15</t>
  </si>
  <si>
    <t>T = 3</t>
  </si>
  <si>
    <t>Mittelstreifen liefert durch den Ansatz der spezifischen Versickerrate von 150 l/(s.ha) keinen Abflussanteil</t>
  </si>
  <si>
    <t xml:space="preserve">Regenspende für Rasterfeld-Nr. (xx)  / (yy)  </t>
  </si>
  <si>
    <t>Regenspende für Rasterfeld-Nr. (xx) 33 / (yy) 36 - Hannover/Langenhagen Flughafen</t>
  </si>
  <si>
    <t>Vergleiche Rechenbeispiel in Ziffer 1.3.2.2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</si>
</sst>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"/>
    <numFmt numFmtId="167" formatCode="0.000"/>
  </numFmts>
  <fonts count="7" x14ac:knownFonts="1">
    <font>
      <sz val="10"/>
      <name val="Arial"/>
    </font>
    <font>
      <sz val="14"/>
      <name val="Times New Roman"/>
      <family val="1"/>
    </font>
    <font>
      <vertAlign val="subscript"/>
      <sz val="10"/>
      <name val="Arial"/>
      <family val="2"/>
    </font>
    <font>
      <sz val="8"/>
      <name val="Arial"/>
      <family val="2"/>
    </font>
    <font>
      <sz val="10"/>
      <name val="Symbol"/>
      <family val="1"/>
      <charset val="2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0" fillId="0" borderId="1" xfId="0" applyBorder="1"/>
    <xf numFmtId="0" fontId="0" fillId="0" borderId="2" xfId="0" applyBorder="1"/>
    <xf numFmtId="49" fontId="5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0" fillId="0" borderId="5" xfId="0" applyNumberFormat="1" applyBorder="1" applyAlignment="1">
      <alignment horizontal="center" vertical="top"/>
    </xf>
    <xf numFmtId="49" fontId="0" fillId="0" borderId="5" xfId="0" applyNumberFormat="1" applyBorder="1" applyAlignment="1">
      <alignment vertical="top"/>
    </xf>
    <xf numFmtId="49" fontId="3" fillId="0" borderId="5" xfId="0" applyNumberFormat="1" applyFont="1" applyBorder="1" applyAlignment="1">
      <alignment horizontal="center" vertical="top"/>
    </xf>
    <xf numFmtId="0" fontId="0" fillId="0" borderId="6" xfId="0" applyBorder="1"/>
    <xf numFmtId="166" fontId="0" fillId="0" borderId="0" xfId="0" applyNumberFormat="1" applyAlignment="1">
      <alignment horizontal="right"/>
    </xf>
    <xf numFmtId="49" fontId="0" fillId="0" borderId="7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/>
    </xf>
    <xf numFmtId="49" fontId="0" fillId="0" borderId="9" xfId="0" applyNumberForma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49" fontId="1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 vertical="top" wrapText="1"/>
    </xf>
    <xf numFmtId="49" fontId="0" fillId="0" borderId="23" xfId="0" applyNumberFormat="1" applyBorder="1" applyAlignment="1">
      <alignment horizontal="center" vertical="top"/>
    </xf>
    <xf numFmtId="49" fontId="0" fillId="0" borderId="24" xfId="0" applyNumberFormat="1" applyBorder="1" applyAlignment="1">
      <alignment vertical="top"/>
    </xf>
    <xf numFmtId="2" fontId="0" fillId="0" borderId="1" xfId="0" applyNumberFormat="1" applyBorder="1"/>
    <xf numFmtId="2" fontId="0" fillId="0" borderId="2" xfId="0" applyNumberFormat="1" applyBorder="1"/>
    <xf numFmtId="2" fontId="0" fillId="0" borderId="6" xfId="0" applyNumberFormat="1" applyBorder="1"/>
    <xf numFmtId="2" fontId="0" fillId="0" borderId="21" xfId="0" applyNumberFormat="1" applyBorder="1"/>
    <xf numFmtId="0" fontId="0" fillId="0" borderId="25" xfId="0" applyBorder="1"/>
    <xf numFmtId="167" fontId="0" fillId="0" borderId="1" xfId="0" applyNumberFormat="1" applyBorder="1"/>
    <xf numFmtId="167" fontId="0" fillId="0" borderId="2" xfId="0" applyNumberFormat="1" applyBorder="1"/>
    <xf numFmtId="167" fontId="0" fillId="0" borderId="6" xfId="0" applyNumberFormat="1" applyBorder="1"/>
    <xf numFmtId="167" fontId="0" fillId="0" borderId="21" xfId="0" applyNumberFormat="1" applyBorder="1"/>
    <xf numFmtId="167" fontId="0" fillId="0" borderId="25" xfId="0" applyNumberFormat="1" applyBorder="1"/>
    <xf numFmtId="0" fontId="0" fillId="0" borderId="26" xfId="0" applyBorder="1"/>
    <xf numFmtId="2" fontId="0" fillId="0" borderId="25" xfId="0" applyNumberFormat="1" applyBorder="1"/>
    <xf numFmtId="0" fontId="0" fillId="0" borderId="27" xfId="0" applyBorder="1"/>
    <xf numFmtId="166" fontId="0" fillId="0" borderId="1" xfId="0" applyNumberFormat="1" applyBorder="1"/>
    <xf numFmtId="166" fontId="0" fillId="0" borderId="2" xfId="0" applyNumberFormat="1" applyBorder="1"/>
    <xf numFmtId="166" fontId="0" fillId="0" borderId="25" xfId="0" applyNumberFormat="1" applyBorder="1"/>
    <xf numFmtId="166" fontId="0" fillId="0" borderId="6" xfId="0" applyNumberFormat="1" applyBorder="1"/>
    <xf numFmtId="166" fontId="0" fillId="0" borderId="21" xfId="0" applyNumberFormat="1" applyBorder="1"/>
    <xf numFmtId="166" fontId="0" fillId="0" borderId="0" xfId="0" applyNumberFormat="1"/>
    <xf numFmtId="1" fontId="0" fillId="0" borderId="25" xfId="0" applyNumberFormat="1" applyBorder="1"/>
    <xf numFmtId="1" fontId="0" fillId="0" borderId="2" xfId="0" applyNumberFormat="1" applyBorder="1"/>
    <xf numFmtId="1" fontId="0" fillId="0" borderId="6" xfId="0" applyNumberFormat="1" applyBorder="1"/>
    <xf numFmtId="166" fontId="5" fillId="0" borderId="4" xfId="0" applyNumberFormat="1" applyFont="1" applyBorder="1" applyAlignment="1">
      <alignment horizontal="right"/>
    </xf>
    <xf numFmtId="166" fontId="6" fillId="0" borderId="4" xfId="0" applyNumberFormat="1" applyFont="1" applyBorder="1" applyAlignment="1">
      <alignment horizontal="right"/>
    </xf>
    <xf numFmtId="166" fontId="6" fillId="0" borderId="4" xfId="0" applyNumberFormat="1" applyFont="1" applyBorder="1"/>
    <xf numFmtId="49" fontId="0" fillId="0" borderId="7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/>
    </xf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tabSelected="1" view="pageLayout" zoomScale="80" zoomScaleNormal="100" zoomScalePageLayoutView="80" workbookViewId="0">
      <selection activeCell="S25" sqref="S25"/>
    </sheetView>
  </sheetViews>
  <sheetFormatPr baseColWidth="10" defaultRowHeight="12.75" x14ac:dyDescent="0.2"/>
  <cols>
    <col min="1" max="1" width="2.140625" customWidth="1"/>
    <col min="2" max="7" width="6.7109375" customWidth="1"/>
    <col min="8" max="8" width="7.7109375" customWidth="1"/>
    <col min="9" max="11" width="6.7109375" customWidth="1"/>
    <col min="12" max="12" width="4.7109375" customWidth="1"/>
    <col min="13" max="13" width="7.7109375" customWidth="1"/>
    <col min="14" max="18" width="6.7109375" customWidth="1"/>
  </cols>
  <sheetData>
    <row r="1" spans="2:21" ht="24" customHeight="1" x14ac:dyDescent="0.2">
      <c r="B1" s="29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1" ht="12.95" customHeight="1" x14ac:dyDescent="0.2">
      <c r="B2" s="2" t="s">
        <v>51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1" ht="12.9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1" ht="12.95" customHeight="1" x14ac:dyDescent="0.2">
      <c r="B4" s="2"/>
      <c r="C4" s="1" t="s">
        <v>30</v>
      </c>
      <c r="D4" s="1" t="s">
        <v>31</v>
      </c>
      <c r="E4" s="1" t="s">
        <v>49</v>
      </c>
      <c r="F4" s="1" t="s">
        <v>32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21" ht="12.95" customHeight="1" x14ac:dyDescent="0.3">
      <c r="B5" s="2" t="s">
        <v>26</v>
      </c>
      <c r="C5" s="55"/>
      <c r="D5" s="55"/>
      <c r="E5" s="57">
        <f>(F5-D5)/3*1+D5</f>
        <v>0</v>
      </c>
      <c r="F5" s="55"/>
      <c r="G5" s="2"/>
      <c r="H5" s="51"/>
      <c r="J5" s="2"/>
      <c r="K5" s="2"/>
      <c r="L5" s="11"/>
      <c r="M5" s="2"/>
      <c r="N5" s="2"/>
      <c r="O5" s="2"/>
      <c r="P5" s="2"/>
      <c r="Q5" s="2"/>
      <c r="R5" s="2"/>
      <c r="S5" s="2"/>
      <c r="T5" s="2"/>
      <c r="U5" s="2"/>
    </row>
    <row r="6" spans="2:21" ht="12.95" customHeight="1" x14ac:dyDescent="0.3">
      <c r="B6" s="2" t="s">
        <v>27</v>
      </c>
      <c r="C6" s="55"/>
      <c r="D6" s="55"/>
      <c r="E6" s="57">
        <f>(F6-D6)/3*1+D6</f>
        <v>0</v>
      </c>
      <c r="F6" s="55"/>
      <c r="G6" s="2"/>
      <c r="H6" s="2"/>
      <c r="J6" s="2"/>
      <c r="K6" s="2"/>
      <c r="L6" s="11"/>
      <c r="M6" s="2"/>
      <c r="N6" s="2"/>
      <c r="O6" s="2"/>
      <c r="P6" s="2"/>
      <c r="Q6" s="2"/>
      <c r="R6" s="2"/>
      <c r="S6" s="2"/>
      <c r="T6" s="2"/>
      <c r="U6" s="2"/>
    </row>
    <row r="7" spans="2:21" ht="12.95" customHeight="1" x14ac:dyDescent="0.3">
      <c r="B7" s="2" t="s">
        <v>28</v>
      </c>
      <c r="C7" s="55"/>
      <c r="D7" s="55"/>
      <c r="E7" s="57">
        <f>(F7-D7)/3*1+D7</f>
        <v>0</v>
      </c>
      <c r="F7" s="55"/>
      <c r="G7" s="2"/>
      <c r="H7" s="2"/>
      <c r="J7" s="2"/>
      <c r="K7" s="2"/>
      <c r="L7" s="11"/>
      <c r="M7" s="2"/>
      <c r="N7" s="2"/>
      <c r="O7" s="2"/>
      <c r="P7" s="2"/>
      <c r="Q7" s="2"/>
      <c r="R7" s="2"/>
      <c r="S7" s="2"/>
      <c r="T7" s="2"/>
      <c r="U7" s="2"/>
    </row>
    <row r="8" spans="2:21" ht="12.95" customHeight="1" x14ac:dyDescent="0.3">
      <c r="B8" s="2" t="s">
        <v>29</v>
      </c>
      <c r="C8" s="55"/>
      <c r="D8" s="55"/>
      <c r="E8" s="57">
        <f>(F8-D8)/3*1+D8</f>
        <v>0</v>
      </c>
      <c r="F8" s="55"/>
      <c r="G8" s="2"/>
      <c r="H8" s="2"/>
      <c r="J8" s="2"/>
      <c r="K8" s="2"/>
      <c r="L8" s="11"/>
      <c r="M8" s="2"/>
      <c r="N8" s="2"/>
      <c r="O8" s="2"/>
      <c r="P8" s="2"/>
      <c r="Q8" s="2"/>
      <c r="R8" s="2"/>
      <c r="S8" s="2"/>
      <c r="T8" s="2"/>
      <c r="U8" s="2"/>
    </row>
    <row r="9" spans="2:21" ht="9.9499999999999993" customHeight="1" thickBo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 ht="27.95" customHeight="1" thickTop="1" x14ac:dyDescent="0.2">
      <c r="B10" s="31" t="s">
        <v>1</v>
      </c>
      <c r="C10" s="59" t="s">
        <v>2</v>
      </c>
      <c r="D10" s="59"/>
      <c r="E10" s="12" t="s">
        <v>5</v>
      </c>
      <c r="F10" s="59" t="s">
        <v>21</v>
      </c>
      <c r="G10" s="59"/>
      <c r="H10" s="13" t="s">
        <v>22</v>
      </c>
      <c r="I10" s="12" t="s">
        <v>41</v>
      </c>
      <c r="J10" s="13" t="s">
        <v>19</v>
      </c>
      <c r="K10" s="12" t="s">
        <v>8</v>
      </c>
      <c r="L10" s="12" t="s">
        <v>20</v>
      </c>
      <c r="M10" s="12" t="s">
        <v>34</v>
      </c>
      <c r="N10" s="58" t="s">
        <v>33</v>
      </c>
      <c r="O10" s="58"/>
      <c r="P10" s="13" t="s">
        <v>17</v>
      </c>
      <c r="Q10" s="12" t="s">
        <v>18</v>
      </c>
      <c r="R10" s="14" t="s">
        <v>40</v>
      </c>
      <c r="S10" s="2"/>
      <c r="T10" s="2"/>
      <c r="U10" s="2"/>
    </row>
    <row r="11" spans="2:21" ht="20.100000000000001" customHeight="1" x14ac:dyDescent="0.2">
      <c r="B11" s="32"/>
      <c r="C11" s="7" t="s">
        <v>3</v>
      </c>
      <c r="D11" s="7" t="s">
        <v>4</v>
      </c>
      <c r="E11" s="7" t="s">
        <v>39</v>
      </c>
      <c r="F11" s="7" t="s">
        <v>6</v>
      </c>
      <c r="G11" s="7" t="s">
        <v>7</v>
      </c>
      <c r="H11" s="30" t="s">
        <v>23</v>
      </c>
      <c r="I11" s="7" t="s">
        <v>24</v>
      </c>
      <c r="J11" s="7" t="s">
        <v>36</v>
      </c>
      <c r="K11" s="8"/>
      <c r="L11" s="8"/>
      <c r="M11" s="9"/>
      <c r="N11" s="7" t="s">
        <v>6</v>
      </c>
      <c r="O11" s="7" t="s">
        <v>7</v>
      </c>
      <c r="P11" s="7" t="s">
        <v>35</v>
      </c>
      <c r="Q11" s="7"/>
      <c r="R11" s="15"/>
      <c r="S11" s="2"/>
      <c r="T11" s="2"/>
      <c r="U11" s="2"/>
    </row>
    <row r="12" spans="2:21" x14ac:dyDescent="0.2">
      <c r="B12" s="1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37</v>
      </c>
      <c r="R12" s="17" t="s">
        <v>38</v>
      </c>
      <c r="S12" s="1"/>
      <c r="T12" s="1"/>
      <c r="U12" s="1"/>
    </row>
    <row r="13" spans="2:21" ht="13.5" thickBot="1" x14ac:dyDescent="0.25">
      <c r="B13" s="18"/>
      <c r="C13" s="5" t="s">
        <v>11</v>
      </c>
      <c r="D13" s="5" t="s">
        <v>11</v>
      </c>
      <c r="E13" s="5" t="s">
        <v>12</v>
      </c>
      <c r="F13" s="5" t="s">
        <v>13</v>
      </c>
      <c r="G13" s="5" t="s">
        <v>13</v>
      </c>
      <c r="H13" s="5">
        <v>1</v>
      </c>
      <c r="I13" s="5" t="s">
        <v>13</v>
      </c>
      <c r="J13" s="5" t="s">
        <v>25</v>
      </c>
      <c r="K13" s="5" t="s">
        <v>9</v>
      </c>
      <c r="L13" s="5" t="s">
        <v>9</v>
      </c>
      <c r="M13" s="5" t="s">
        <v>14</v>
      </c>
      <c r="N13" s="5" t="s">
        <v>15</v>
      </c>
      <c r="O13" s="5" t="s">
        <v>15</v>
      </c>
      <c r="P13" s="5" t="s">
        <v>16</v>
      </c>
      <c r="Q13" s="5" t="s">
        <v>10</v>
      </c>
      <c r="R13" s="19" t="s">
        <v>10</v>
      </c>
      <c r="S13" s="1"/>
      <c r="T13" s="1"/>
      <c r="U13" s="1"/>
    </row>
    <row r="14" spans="2:21" x14ac:dyDescent="0.2">
      <c r="B14" s="20"/>
      <c r="C14" s="3"/>
      <c r="D14" s="3"/>
      <c r="E14" s="3"/>
      <c r="F14" s="38"/>
      <c r="G14" s="38"/>
      <c r="H14" s="3"/>
      <c r="I14" s="38"/>
      <c r="J14" s="3"/>
      <c r="K14" s="3"/>
      <c r="L14" s="3"/>
      <c r="M14" s="33"/>
      <c r="N14" s="46"/>
      <c r="O14" s="46"/>
      <c r="P14" s="46"/>
      <c r="Q14" s="3"/>
      <c r="R14" s="21"/>
    </row>
    <row r="15" spans="2:21" x14ac:dyDescent="0.2">
      <c r="B15" s="22"/>
      <c r="C15" s="4"/>
      <c r="D15" s="4"/>
      <c r="E15" s="4"/>
      <c r="F15" s="39"/>
      <c r="G15" s="39"/>
      <c r="H15" s="4"/>
      <c r="I15" s="39"/>
      <c r="J15" s="4"/>
      <c r="K15" s="4"/>
      <c r="L15" s="4"/>
      <c r="M15" s="34"/>
      <c r="N15" s="47"/>
      <c r="O15" s="47"/>
      <c r="P15" s="47"/>
      <c r="Q15" s="4"/>
      <c r="R15" s="23"/>
    </row>
    <row r="16" spans="2:21" x14ac:dyDescent="0.2">
      <c r="B16" s="22"/>
      <c r="C16" s="4"/>
      <c r="D16" s="4"/>
      <c r="E16" s="4"/>
      <c r="F16" s="39"/>
      <c r="G16" s="39"/>
      <c r="H16" s="4"/>
      <c r="I16" s="39"/>
      <c r="J16" s="4"/>
      <c r="K16" s="4"/>
      <c r="L16" s="4"/>
      <c r="M16" s="34"/>
      <c r="N16" s="47"/>
      <c r="O16" s="47"/>
      <c r="P16" s="47"/>
      <c r="Q16" s="4"/>
      <c r="R16" s="23"/>
    </row>
    <row r="17" spans="2:18" x14ac:dyDescent="0.2">
      <c r="B17" s="22"/>
      <c r="C17" s="4"/>
      <c r="D17" s="4"/>
      <c r="E17" s="4"/>
      <c r="F17" s="39"/>
      <c r="G17" s="39"/>
      <c r="H17" s="4"/>
      <c r="I17" s="39"/>
      <c r="J17" s="4"/>
      <c r="K17" s="4"/>
      <c r="L17" s="4"/>
      <c r="M17" s="34"/>
      <c r="N17" s="47"/>
      <c r="O17" s="47"/>
      <c r="P17" s="47"/>
      <c r="Q17" s="4"/>
      <c r="R17" s="23"/>
    </row>
    <row r="18" spans="2:18" x14ac:dyDescent="0.2">
      <c r="B18" s="22"/>
      <c r="C18" s="4"/>
      <c r="D18" s="4"/>
      <c r="E18" s="4"/>
      <c r="F18" s="39"/>
      <c r="G18" s="39"/>
      <c r="H18" s="4"/>
      <c r="I18" s="39"/>
      <c r="J18" s="4"/>
      <c r="K18" s="4"/>
      <c r="L18" s="4"/>
      <c r="M18" s="34"/>
      <c r="N18" s="47"/>
      <c r="O18" s="47"/>
      <c r="P18" s="47"/>
      <c r="Q18" s="53"/>
      <c r="R18" s="23"/>
    </row>
    <row r="19" spans="2:18" x14ac:dyDescent="0.2">
      <c r="B19" s="43"/>
      <c r="C19" s="37"/>
      <c r="D19" s="37"/>
      <c r="E19" s="37"/>
      <c r="F19" s="42"/>
      <c r="G19" s="42"/>
      <c r="H19" s="37"/>
      <c r="I19" s="42"/>
      <c r="J19" s="37"/>
      <c r="K19" s="37"/>
      <c r="L19" s="37"/>
      <c r="M19" s="44"/>
      <c r="N19" s="48"/>
      <c r="O19" s="48"/>
      <c r="P19" s="48"/>
      <c r="Q19" s="52"/>
      <c r="R19" s="45"/>
    </row>
    <row r="20" spans="2:18" x14ac:dyDescent="0.2">
      <c r="B20" s="22"/>
      <c r="C20" s="4"/>
      <c r="D20" s="4"/>
      <c r="E20" s="4"/>
      <c r="F20" s="39"/>
      <c r="G20" s="39"/>
      <c r="H20" s="4"/>
      <c r="I20" s="39"/>
      <c r="J20" s="4"/>
      <c r="K20" s="4"/>
      <c r="L20" s="4"/>
      <c r="M20" s="34"/>
      <c r="N20" s="47"/>
      <c r="O20" s="47"/>
      <c r="P20" s="47"/>
      <c r="Q20" s="53"/>
      <c r="R20" s="23"/>
    </row>
    <row r="21" spans="2:18" x14ac:dyDescent="0.2">
      <c r="B21" s="22"/>
      <c r="C21" s="4"/>
      <c r="D21" s="4"/>
      <c r="E21" s="4"/>
      <c r="F21" s="39"/>
      <c r="G21" s="39"/>
      <c r="H21" s="4"/>
      <c r="I21" s="39"/>
      <c r="J21" s="4"/>
      <c r="K21" s="4"/>
      <c r="L21" s="4"/>
      <c r="M21" s="34"/>
      <c r="N21" s="47"/>
      <c r="O21" s="47"/>
      <c r="P21" s="47"/>
      <c r="Q21" s="53"/>
      <c r="R21" s="23"/>
    </row>
    <row r="22" spans="2:18" x14ac:dyDescent="0.2">
      <c r="B22" s="22"/>
      <c r="C22" s="4"/>
      <c r="D22" s="4"/>
      <c r="E22" s="4"/>
      <c r="F22" s="39"/>
      <c r="G22" s="39"/>
      <c r="H22" s="4"/>
      <c r="I22" s="39"/>
      <c r="J22" s="4"/>
      <c r="K22" s="4"/>
      <c r="L22" s="4"/>
      <c r="M22" s="34"/>
      <c r="N22" s="47"/>
      <c r="O22" s="47"/>
      <c r="P22" s="47"/>
      <c r="Q22" s="53"/>
      <c r="R22" s="23"/>
    </row>
    <row r="23" spans="2:18" x14ac:dyDescent="0.2">
      <c r="B23" s="22"/>
      <c r="C23" s="4"/>
      <c r="D23" s="4"/>
      <c r="E23" s="4"/>
      <c r="F23" s="39"/>
      <c r="G23" s="39"/>
      <c r="H23" s="4"/>
      <c r="I23" s="39"/>
      <c r="J23" s="4"/>
      <c r="K23" s="4"/>
      <c r="L23" s="4"/>
      <c r="M23" s="34"/>
      <c r="N23" s="47"/>
      <c r="O23" s="47"/>
      <c r="P23" s="47"/>
      <c r="Q23" s="53"/>
      <c r="R23" s="23"/>
    </row>
    <row r="24" spans="2:18" x14ac:dyDescent="0.2">
      <c r="B24" s="22"/>
      <c r="C24" s="4"/>
      <c r="D24" s="4"/>
      <c r="E24" s="4"/>
      <c r="F24" s="39"/>
      <c r="G24" s="39"/>
      <c r="H24" s="4"/>
      <c r="I24" s="39"/>
      <c r="J24" s="4"/>
      <c r="K24" s="4"/>
      <c r="L24" s="4"/>
      <c r="M24" s="34"/>
      <c r="N24" s="47"/>
      <c r="O24" s="47"/>
      <c r="P24" s="47"/>
      <c r="Q24" s="53"/>
      <c r="R24" s="23"/>
    </row>
    <row r="25" spans="2:18" x14ac:dyDescent="0.2">
      <c r="B25" s="22"/>
      <c r="C25" s="4"/>
      <c r="D25" s="4"/>
      <c r="E25" s="4"/>
      <c r="F25" s="39"/>
      <c r="G25" s="39"/>
      <c r="H25" s="4"/>
      <c r="I25" s="39"/>
      <c r="J25" s="4"/>
      <c r="K25" s="4"/>
      <c r="L25" s="4"/>
      <c r="M25" s="34"/>
      <c r="N25" s="47"/>
      <c r="O25" s="47"/>
      <c r="P25" s="47"/>
      <c r="Q25" s="53"/>
      <c r="R25" s="23"/>
    </row>
    <row r="26" spans="2:18" x14ac:dyDescent="0.2">
      <c r="B26" s="22"/>
      <c r="C26" s="4"/>
      <c r="D26" s="4"/>
      <c r="E26" s="4"/>
      <c r="F26" s="39"/>
      <c r="G26" s="39"/>
      <c r="H26" s="4"/>
      <c r="I26" s="39"/>
      <c r="J26" s="4"/>
      <c r="K26" s="4"/>
      <c r="L26" s="4"/>
      <c r="M26" s="34"/>
      <c r="N26" s="47"/>
      <c r="O26" s="47"/>
      <c r="P26" s="47"/>
      <c r="Q26" s="53"/>
      <c r="R26" s="23"/>
    </row>
    <row r="27" spans="2:18" x14ac:dyDescent="0.2">
      <c r="B27" s="22"/>
      <c r="C27" s="4"/>
      <c r="D27" s="4"/>
      <c r="E27" s="4"/>
      <c r="F27" s="39"/>
      <c r="G27" s="39"/>
      <c r="H27" s="4"/>
      <c r="I27" s="39"/>
      <c r="J27" s="4"/>
      <c r="K27" s="4"/>
      <c r="L27" s="4"/>
      <c r="M27" s="34"/>
      <c r="N27" s="47"/>
      <c r="O27" s="47"/>
      <c r="P27" s="47"/>
      <c r="Q27" s="4"/>
      <c r="R27" s="23"/>
    </row>
    <row r="28" spans="2:18" x14ac:dyDescent="0.2">
      <c r="B28" s="22"/>
      <c r="C28" s="4"/>
      <c r="D28" s="4"/>
      <c r="E28" s="4"/>
      <c r="F28" s="39"/>
      <c r="G28" s="39"/>
      <c r="H28" s="4"/>
      <c r="I28" s="39"/>
      <c r="J28" s="4"/>
      <c r="K28" s="4"/>
      <c r="L28" s="4"/>
      <c r="M28" s="34"/>
      <c r="N28" s="47"/>
      <c r="O28" s="47"/>
      <c r="P28" s="47"/>
      <c r="Q28" s="4"/>
      <c r="R28" s="23"/>
    </row>
    <row r="29" spans="2:18" x14ac:dyDescent="0.2">
      <c r="B29" s="22"/>
      <c r="C29" s="4"/>
      <c r="D29" s="4"/>
      <c r="E29" s="4"/>
      <c r="F29" s="39"/>
      <c r="G29" s="39"/>
      <c r="H29" s="4"/>
      <c r="I29" s="39"/>
      <c r="J29" s="4"/>
      <c r="K29" s="4"/>
      <c r="L29" s="4"/>
      <c r="M29" s="34"/>
      <c r="N29" s="47"/>
      <c r="O29" s="47"/>
      <c r="P29" s="47"/>
      <c r="Q29" s="4"/>
      <c r="R29" s="23"/>
    </row>
    <row r="30" spans="2:18" x14ac:dyDescent="0.2">
      <c r="B30" s="22"/>
      <c r="C30" s="4"/>
      <c r="D30" s="4"/>
      <c r="E30" s="4"/>
      <c r="F30" s="39"/>
      <c r="G30" s="39"/>
      <c r="H30" s="4"/>
      <c r="I30" s="39"/>
      <c r="J30" s="4"/>
      <c r="K30" s="4"/>
      <c r="L30" s="4"/>
      <c r="M30" s="34"/>
      <c r="N30" s="47"/>
      <c r="O30" s="47"/>
      <c r="P30" s="47"/>
      <c r="Q30" s="4"/>
      <c r="R30" s="23"/>
    </row>
    <row r="31" spans="2:18" x14ac:dyDescent="0.2">
      <c r="B31" s="22"/>
      <c r="C31" s="4"/>
      <c r="D31" s="4"/>
      <c r="E31" s="4"/>
      <c r="F31" s="39"/>
      <c r="G31" s="39"/>
      <c r="H31" s="4"/>
      <c r="I31" s="39"/>
      <c r="J31" s="4"/>
      <c r="K31" s="4"/>
      <c r="L31" s="4"/>
      <c r="M31" s="34"/>
      <c r="N31" s="47"/>
      <c r="O31" s="47"/>
      <c r="P31" s="47"/>
      <c r="Q31" s="4"/>
      <c r="R31" s="23"/>
    </row>
    <row r="32" spans="2:18" x14ac:dyDescent="0.2">
      <c r="B32" s="22"/>
      <c r="C32" s="4"/>
      <c r="D32" s="4"/>
      <c r="E32" s="4"/>
      <c r="F32" s="39"/>
      <c r="G32" s="39"/>
      <c r="H32" s="4"/>
      <c r="I32" s="39"/>
      <c r="J32" s="4"/>
      <c r="K32" s="4"/>
      <c r="L32" s="4"/>
      <c r="M32" s="34"/>
      <c r="N32" s="47"/>
      <c r="O32" s="47"/>
      <c r="P32" s="47"/>
      <c r="Q32" s="4"/>
      <c r="R32" s="23"/>
    </row>
    <row r="33" spans="2:18" ht="13.5" thickBot="1" x14ac:dyDescent="0.25">
      <c r="B33" s="26"/>
      <c r="C33" s="27"/>
      <c r="D33" s="27"/>
      <c r="E33" s="27"/>
      <c r="F33" s="41"/>
      <c r="G33" s="41"/>
      <c r="H33" s="27"/>
      <c r="I33" s="41"/>
      <c r="J33" s="27"/>
      <c r="K33" s="27"/>
      <c r="L33" s="27"/>
      <c r="M33" s="36"/>
      <c r="N33" s="50"/>
      <c r="O33" s="50"/>
      <c r="P33" s="50"/>
      <c r="Q33" s="27"/>
      <c r="R33" s="28"/>
    </row>
    <row r="34" spans="2:18" ht="13.5" thickTop="1" x14ac:dyDescent="0.2"/>
  </sheetData>
  <mergeCells count="3">
    <mergeCell ref="N10:O10"/>
    <mergeCell ref="C10:D10"/>
    <mergeCell ref="F10:G1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r:id="rId1"/>
  <headerFooter alignWithMargins="0">
    <oddFooter xml:space="preserve">&amp;L&amp;"Times New Roman,Standard"&amp;12A 6.5.1&amp;C&amp;"Times New Roman,Standard"&amp;12Formblatt für die Bemessung  von Rohrleitungen&amp;R&amp;"Times New Roman,Standard"&amp;12REwS Ausgabe 2021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topLeftCell="A4" workbookViewId="0"/>
  </sheetViews>
  <sheetFormatPr baseColWidth="10" defaultRowHeight="12.75" x14ac:dyDescent="0.2"/>
  <cols>
    <col min="1" max="1" width="1.7109375" customWidth="1"/>
    <col min="2" max="7" width="6.7109375" customWidth="1"/>
    <col min="8" max="8" width="7.7109375" customWidth="1"/>
    <col min="9" max="11" width="6.7109375" customWidth="1"/>
    <col min="12" max="12" width="4.7109375" customWidth="1"/>
    <col min="13" max="13" width="7.7109375" customWidth="1"/>
    <col min="14" max="18" width="6.7109375" customWidth="1"/>
  </cols>
  <sheetData>
    <row r="1" spans="2:21" ht="24" customHeight="1" x14ac:dyDescent="0.2">
      <c r="B1" s="29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1" ht="12.95" customHeight="1" x14ac:dyDescent="0.2">
      <c r="B2" s="2" t="s">
        <v>52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1" ht="12.9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1" ht="12.95" customHeight="1" x14ac:dyDescent="0.2">
      <c r="B4" s="2"/>
      <c r="C4" s="1" t="s">
        <v>30</v>
      </c>
      <c r="D4" s="1" t="s">
        <v>31</v>
      </c>
      <c r="E4" s="1" t="s">
        <v>49</v>
      </c>
      <c r="F4" s="1" t="s">
        <v>32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21" ht="12.95" customHeight="1" x14ac:dyDescent="0.3">
      <c r="B5" s="2" t="s">
        <v>26</v>
      </c>
      <c r="C5" s="56">
        <v>128.5</v>
      </c>
      <c r="D5" s="56">
        <v>161.6</v>
      </c>
      <c r="E5" s="57">
        <f>(F5-D5)/3*1+D5</f>
        <v>176.2</v>
      </c>
      <c r="F5" s="56">
        <v>205.4</v>
      </c>
      <c r="G5" s="2"/>
      <c r="H5" s="51"/>
      <c r="J5" s="2"/>
      <c r="K5" s="2"/>
      <c r="L5" s="11"/>
      <c r="M5" s="2"/>
      <c r="N5" s="2"/>
      <c r="O5" s="2"/>
      <c r="P5" s="2"/>
      <c r="Q5" s="2"/>
      <c r="R5" s="2"/>
      <c r="S5" s="2"/>
      <c r="T5" s="2"/>
      <c r="U5" s="2"/>
    </row>
    <row r="6" spans="2:21" ht="12.95" customHeight="1" x14ac:dyDescent="0.3">
      <c r="B6" s="2" t="s">
        <v>27</v>
      </c>
      <c r="C6" s="56">
        <v>97.2</v>
      </c>
      <c r="D6" s="56">
        <v>121.1</v>
      </c>
      <c r="E6" s="57">
        <f>(F6-D6)/3*1+D6</f>
        <v>131.6</v>
      </c>
      <c r="F6" s="56">
        <v>152.6</v>
      </c>
      <c r="G6" s="2"/>
      <c r="H6" s="2"/>
      <c r="J6" s="2"/>
      <c r="K6" s="2"/>
      <c r="L6" s="11"/>
      <c r="M6" s="2"/>
      <c r="N6" s="2"/>
      <c r="O6" s="2"/>
      <c r="P6" s="2"/>
      <c r="Q6" s="2"/>
      <c r="R6" s="2"/>
      <c r="S6" s="2"/>
      <c r="T6" s="2"/>
      <c r="U6" s="2"/>
    </row>
    <row r="7" spans="2:21" ht="12.95" customHeight="1" x14ac:dyDescent="0.3">
      <c r="B7" s="2" t="s">
        <v>28</v>
      </c>
      <c r="C7" s="56">
        <v>79.8</v>
      </c>
      <c r="D7" s="56">
        <v>98.7</v>
      </c>
      <c r="E7" s="57">
        <f>(F7-D7)/3*1+D7</f>
        <v>107</v>
      </c>
      <c r="F7" s="56">
        <v>123.6</v>
      </c>
      <c r="G7" s="2"/>
      <c r="H7" s="2"/>
      <c r="J7" s="2"/>
      <c r="K7" s="2"/>
      <c r="L7" s="11"/>
      <c r="M7" s="2"/>
      <c r="N7" s="2"/>
      <c r="O7" s="2"/>
      <c r="P7" s="2"/>
      <c r="Q7" s="2"/>
      <c r="R7" s="2"/>
      <c r="S7" s="2"/>
      <c r="T7" s="2"/>
      <c r="U7" s="2"/>
    </row>
    <row r="8" spans="2:21" ht="12.95" customHeight="1" x14ac:dyDescent="0.3">
      <c r="B8" s="2" t="s">
        <v>29</v>
      </c>
      <c r="C8" s="56">
        <v>60.4</v>
      </c>
      <c r="D8" s="56">
        <v>74</v>
      </c>
      <c r="E8" s="57">
        <f>(F8-D8)/3*1+D8</f>
        <v>79.966666666666669</v>
      </c>
      <c r="F8" s="56">
        <v>91.9</v>
      </c>
      <c r="G8" s="2"/>
      <c r="H8" s="2"/>
      <c r="J8" s="2"/>
      <c r="K8" s="2"/>
      <c r="L8" s="11"/>
      <c r="M8" s="2"/>
      <c r="N8" s="2"/>
      <c r="O8" s="2"/>
      <c r="P8" s="2"/>
      <c r="Q8" s="2"/>
      <c r="R8" s="2"/>
      <c r="S8" s="2"/>
      <c r="T8" s="2"/>
      <c r="U8" s="2"/>
    </row>
    <row r="9" spans="2:21" ht="9.9499999999999993" customHeight="1" thickBo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 ht="27.95" customHeight="1" thickTop="1" x14ac:dyDescent="0.2">
      <c r="B10" s="31" t="s">
        <v>1</v>
      </c>
      <c r="C10" s="59" t="s">
        <v>2</v>
      </c>
      <c r="D10" s="59"/>
      <c r="E10" s="12" t="s">
        <v>5</v>
      </c>
      <c r="F10" s="59" t="s">
        <v>21</v>
      </c>
      <c r="G10" s="59"/>
      <c r="H10" s="13" t="s">
        <v>22</v>
      </c>
      <c r="I10" s="12" t="s">
        <v>41</v>
      </c>
      <c r="J10" s="13" t="s">
        <v>19</v>
      </c>
      <c r="K10" s="12" t="s">
        <v>8</v>
      </c>
      <c r="L10" s="12" t="s">
        <v>20</v>
      </c>
      <c r="M10" s="12" t="s">
        <v>34</v>
      </c>
      <c r="N10" s="58" t="s">
        <v>33</v>
      </c>
      <c r="O10" s="58"/>
      <c r="P10" s="13" t="s">
        <v>17</v>
      </c>
      <c r="Q10" s="12" t="s">
        <v>18</v>
      </c>
      <c r="R10" s="14" t="s">
        <v>40</v>
      </c>
      <c r="S10" s="2"/>
      <c r="T10" s="2"/>
      <c r="U10" s="2"/>
    </row>
    <row r="11" spans="2:21" ht="20.100000000000001" customHeight="1" x14ac:dyDescent="0.2">
      <c r="B11" s="32"/>
      <c r="C11" s="7" t="s">
        <v>3</v>
      </c>
      <c r="D11" s="7" t="s">
        <v>4</v>
      </c>
      <c r="E11" s="7" t="s">
        <v>39</v>
      </c>
      <c r="F11" s="7" t="s">
        <v>6</v>
      </c>
      <c r="G11" s="7" t="s">
        <v>7</v>
      </c>
      <c r="H11" s="30" t="s">
        <v>23</v>
      </c>
      <c r="I11" s="7" t="s">
        <v>24</v>
      </c>
      <c r="J11" s="7" t="s">
        <v>36</v>
      </c>
      <c r="K11" s="8"/>
      <c r="L11" s="8"/>
      <c r="M11" s="9"/>
      <c r="N11" s="7" t="s">
        <v>6</v>
      </c>
      <c r="O11" s="7" t="s">
        <v>7</v>
      </c>
      <c r="P11" s="7" t="s">
        <v>35</v>
      </c>
      <c r="Q11" s="7"/>
      <c r="R11" s="15"/>
      <c r="S11" s="2"/>
      <c r="T11" s="2"/>
      <c r="U11" s="2"/>
    </row>
    <row r="12" spans="2:21" x14ac:dyDescent="0.2">
      <c r="B12" s="1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37</v>
      </c>
      <c r="R12" s="17" t="s">
        <v>38</v>
      </c>
      <c r="S12" s="1"/>
      <c r="T12" s="1"/>
      <c r="U12" s="1"/>
    </row>
    <row r="13" spans="2:21" ht="13.5" thickBot="1" x14ac:dyDescent="0.25">
      <c r="B13" s="18"/>
      <c r="C13" s="5" t="s">
        <v>11</v>
      </c>
      <c r="D13" s="5" t="s">
        <v>11</v>
      </c>
      <c r="E13" s="5" t="s">
        <v>12</v>
      </c>
      <c r="F13" s="5" t="s">
        <v>13</v>
      </c>
      <c r="G13" s="5" t="s">
        <v>13</v>
      </c>
      <c r="H13" s="5">
        <v>1</v>
      </c>
      <c r="I13" s="5" t="s">
        <v>13</v>
      </c>
      <c r="J13" s="5" t="s">
        <v>25</v>
      </c>
      <c r="K13" s="5" t="s">
        <v>9</v>
      </c>
      <c r="L13" s="5" t="s">
        <v>9</v>
      </c>
      <c r="M13" s="5" t="s">
        <v>14</v>
      </c>
      <c r="N13" s="5" t="s">
        <v>15</v>
      </c>
      <c r="O13" s="5" t="s">
        <v>15</v>
      </c>
      <c r="P13" s="5" t="s">
        <v>16</v>
      </c>
      <c r="Q13" s="5" t="s">
        <v>10</v>
      </c>
      <c r="R13" s="19" t="s">
        <v>10</v>
      </c>
      <c r="S13" s="1"/>
      <c r="T13" s="1"/>
      <c r="U13" s="1"/>
    </row>
    <row r="14" spans="2:21" x14ac:dyDescent="0.2">
      <c r="B14" s="20"/>
      <c r="C14" s="3"/>
      <c r="D14" s="3"/>
      <c r="E14" s="3"/>
      <c r="F14" s="38"/>
      <c r="G14" s="38"/>
      <c r="H14" s="3"/>
      <c r="I14" s="38"/>
      <c r="J14" s="3"/>
      <c r="K14" s="3"/>
      <c r="L14" s="3"/>
      <c r="M14" s="33"/>
      <c r="N14" s="46"/>
      <c r="O14" s="46"/>
      <c r="P14" s="46"/>
      <c r="Q14" s="3"/>
      <c r="R14" s="21"/>
    </row>
    <row r="15" spans="2:21" x14ac:dyDescent="0.2">
      <c r="B15" s="24"/>
      <c r="C15" s="10"/>
      <c r="D15" s="10"/>
      <c r="E15" s="10">
        <v>430</v>
      </c>
      <c r="F15" s="40">
        <v>0.43</v>
      </c>
      <c r="G15" s="40">
        <f>F15</f>
        <v>0.43</v>
      </c>
      <c r="H15" s="10">
        <v>0.9</v>
      </c>
      <c r="I15" s="40">
        <f>G15*H15</f>
        <v>0.38700000000000001</v>
      </c>
      <c r="J15" s="10">
        <v>300</v>
      </c>
      <c r="K15" s="10">
        <v>300</v>
      </c>
      <c r="L15" s="10">
        <v>1.5</v>
      </c>
      <c r="M15" s="35">
        <v>0.8</v>
      </c>
      <c r="N15" s="49">
        <f>E15/M15/60</f>
        <v>8.9583333333333339</v>
      </c>
      <c r="O15" s="49">
        <f>N15</f>
        <v>8.9583333333333339</v>
      </c>
      <c r="P15" s="49">
        <v>131.6</v>
      </c>
      <c r="Q15" s="54">
        <f>P15*I15</f>
        <v>50.929200000000002</v>
      </c>
      <c r="R15" s="25">
        <v>56</v>
      </c>
    </row>
    <row r="16" spans="2:21" x14ac:dyDescent="0.2">
      <c r="B16" s="24"/>
      <c r="C16" s="10"/>
      <c r="D16" s="10"/>
      <c r="E16" s="10">
        <v>360</v>
      </c>
      <c r="F16" s="40">
        <f>E16*10/10000</f>
        <v>0.36</v>
      </c>
      <c r="G16" s="40">
        <f>G15+F16</f>
        <v>0.79</v>
      </c>
      <c r="H16" s="10">
        <v>0.9</v>
      </c>
      <c r="I16" s="40">
        <f>G16*H16</f>
        <v>0.71100000000000008</v>
      </c>
      <c r="J16" s="10">
        <v>400</v>
      </c>
      <c r="K16" s="10">
        <v>400</v>
      </c>
      <c r="L16" s="10">
        <v>1.5</v>
      </c>
      <c r="M16" s="35">
        <v>0.83</v>
      </c>
      <c r="N16" s="49">
        <f>E16/M16/60</f>
        <v>7.2289156626506026</v>
      </c>
      <c r="O16" s="49">
        <f>O15+N16</f>
        <v>16.187248995983936</v>
      </c>
      <c r="P16" s="49">
        <v>131.6</v>
      </c>
      <c r="Q16" s="54">
        <f>I16*P16</f>
        <v>93.567600000000013</v>
      </c>
      <c r="R16" s="25">
        <v>105</v>
      </c>
    </row>
    <row r="17" spans="2:18" x14ac:dyDescent="0.2">
      <c r="B17" s="24"/>
      <c r="C17" s="10"/>
      <c r="D17" s="10"/>
      <c r="E17" s="10">
        <f>1000-E15-E16</f>
        <v>210</v>
      </c>
      <c r="F17" s="40">
        <f>10*E17/10000</f>
        <v>0.21</v>
      </c>
      <c r="G17" s="40">
        <f>G16+F17</f>
        <v>1</v>
      </c>
      <c r="H17" s="10">
        <v>0.9</v>
      </c>
      <c r="I17" s="40">
        <f>G17*H17</f>
        <v>0.9</v>
      </c>
      <c r="J17" s="10">
        <v>400</v>
      </c>
      <c r="K17" s="10">
        <v>400</v>
      </c>
      <c r="L17" s="10">
        <v>1.5</v>
      </c>
      <c r="M17" s="35">
        <v>0.83</v>
      </c>
      <c r="N17" s="49">
        <f>E17/M17/60</f>
        <v>4.2168674698795181</v>
      </c>
      <c r="O17" s="49">
        <f>O16+N17</f>
        <v>20.404116465863453</v>
      </c>
      <c r="P17" s="49">
        <v>107</v>
      </c>
      <c r="Q17" s="54">
        <f>P17*I17</f>
        <v>96.3</v>
      </c>
      <c r="R17" s="25">
        <v>105</v>
      </c>
    </row>
    <row r="18" spans="2:18" x14ac:dyDescent="0.2">
      <c r="B18" s="22"/>
      <c r="C18" s="4"/>
      <c r="D18" s="4"/>
      <c r="E18" s="4"/>
      <c r="F18" s="39"/>
      <c r="G18" s="39"/>
      <c r="H18" s="4"/>
      <c r="I18" s="39"/>
      <c r="J18" s="4"/>
      <c r="K18" s="4"/>
      <c r="L18" s="4"/>
      <c r="M18" s="34"/>
      <c r="N18" s="47"/>
      <c r="O18" s="47"/>
      <c r="P18" s="47"/>
      <c r="Q18" s="53"/>
      <c r="R18" s="23"/>
    </row>
    <row r="19" spans="2:18" x14ac:dyDescent="0.2">
      <c r="B19" s="22"/>
      <c r="C19" s="4"/>
      <c r="D19" s="4"/>
      <c r="E19" s="4"/>
      <c r="F19" s="39"/>
      <c r="G19" s="39"/>
      <c r="H19" s="4"/>
      <c r="I19" s="39"/>
      <c r="J19" s="4"/>
      <c r="K19" s="4"/>
      <c r="L19" s="4"/>
      <c r="M19" s="34"/>
      <c r="N19" s="47"/>
      <c r="O19" s="47"/>
      <c r="P19" s="47"/>
      <c r="Q19" s="53"/>
      <c r="R19" s="23"/>
    </row>
    <row r="20" spans="2:18" x14ac:dyDescent="0.2">
      <c r="B20" s="22"/>
      <c r="C20" s="4"/>
      <c r="D20" s="4"/>
      <c r="E20" s="4"/>
      <c r="F20" s="39"/>
      <c r="G20" s="39"/>
      <c r="H20" s="4"/>
      <c r="I20" s="39"/>
      <c r="J20" s="4"/>
      <c r="K20" s="4"/>
      <c r="L20" s="4"/>
      <c r="M20" s="34"/>
      <c r="N20" s="47"/>
      <c r="O20" s="47"/>
      <c r="P20" s="47"/>
      <c r="Q20" s="53"/>
      <c r="R20" s="23"/>
    </row>
    <row r="21" spans="2:18" x14ac:dyDescent="0.2">
      <c r="B21" s="22"/>
      <c r="C21" s="4"/>
      <c r="D21" s="4"/>
      <c r="E21" s="4"/>
      <c r="F21" s="39"/>
      <c r="G21" s="39"/>
      <c r="H21" s="4"/>
      <c r="I21" s="39"/>
      <c r="J21" s="4"/>
      <c r="K21" s="4"/>
      <c r="L21" s="4"/>
      <c r="M21" s="34"/>
      <c r="N21" s="47"/>
      <c r="O21" s="47"/>
      <c r="P21" s="47"/>
      <c r="Q21" s="53"/>
      <c r="R21" s="23"/>
    </row>
    <row r="22" spans="2:18" x14ac:dyDescent="0.2"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7"/>
      <c r="Q22" s="4"/>
      <c r="R22" s="23"/>
    </row>
    <row r="23" spans="2:18" x14ac:dyDescent="0.2">
      <c r="B23" s="22"/>
      <c r="C23" s="4"/>
      <c r="D23" s="4"/>
      <c r="E23" s="4"/>
      <c r="F23" s="39"/>
      <c r="G23" s="39"/>
      <c r="H23" s="4"/>
      <c r="I23" s="39"/>
      <c r="J23" s="4"/>
      <c r="K23" s="4"/>
      <c r="L23" s="4"/>
      <c r="M23" s="34"/>
      <c r="N23" s="47"/>
      <c r="O23" s="47"/>
      <c r="P23" s="47"/>
      <c r="Q23" s="53"/>
      <c r="R23" s="23"/>
    </row>
    <row r="24" spans="2:18" x14ac:dyDescent="0.2">
      <c r="B24" s="22"/>
      <c r="C24" s="4"/>
      <c r="D24" s="4"/>
      <c r="E24" s="4"/>
      <c r="F24" s="4"/>
      <c r="G24" s="4"/>
      <c r="H24" s="4"/>
      <c r="I24" s="39"/>
      <c r="J24" s="4"/>
      <c r="K24" s="4"/>
      <c r="L24" s="4"/>
      <c r="M24" s="34"/>
      <c r="N24" s="47"/>
      <c r="O24" s="47"/>
      <c r="P24" s="47"/>
      <c r="Q24" s="53"/>
      <c r="R24" s="23"/>
    </row>
    <row r="25" spans="2:18" x14ac:dyDescent="0.2">
      <c r="B25" s="22"/>
      <c r="C25" s="4"/>
      <c r="D25" s="4"/>
      <c r="E25" s="4"/>
      <c r="F25" s="39"/>
      <c r="G25" s="39"/>
      <c r="H25" s="4"/>
      <c r="I25" s="39"/>
      <c r="J25" s="4"/>
      <c r="K25" s="4"/>
      <c r="L25" s="4"/>
      <c r="M25" s="34"/>
      <c r="N25" s="47"/>
      <c r="O25" s="47"/>
      <c r="P25" s="47"/>
      <c r="Q25" s="53"/>
      <c r="R25" s="23"/>
    </row>
    <row r="26" spans="2:18" x14ac:dyDescent="0.2"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7"/>
      <c r="Q26" s="4"/>
      <c r="R26" s="23"/>
    </row>
    <row r="27" spans="2:18" x14ac:dyDescent="0.2">
      <c r="B27" s="22"/>
      <c r="C27" s="60" t="s">
        <v>53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2"/>
      <c r="P27" s="47"/>
      <c r="Q27" s="4"/>
      <c r="R27" s="23"/>
    </row>
    <row r="28" spans="2:18" x14ac:dyDescent="0.2">
      <c r="B28" s="22"/>
      <c r="C28" s="60" t="s">
        <v>50</v>
      </c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2"/>
      <c r="P28" s="47"/>
      <c r="Q28" s="4"/>
      <c r="R28" s="23"/>
    </row>
    <row r="29" spans="2:18" x14ac:dyDescent="0.2">
      <c r="B29" s="22"/>
      <c r="C29" s="4"/>
      <c r="D29" s="4"/>
      <c r="E29" s="4"/>
      <c r="F29" s="39"/>
      <c r="G29" s="39"/>
      <c r="H29" s="4"/>
      <c r="I29" s="39"/>
      <c r="J29" s="4"/>
      <c r="K29" s="4"/>
      <c r="L29" s="4"/>
      <c r="M29" s="34"/>
      <c r="N29" s="47"/>
      <c r="O29" s="47"/>
      <c r="P29" s="47"/>
      <c r="Q29" s="4"/>
      <c r="R29" s="23"/>
    </row>
    <row r="30" spans="2:18" x14ac:dyDescent="0.2">
      <c r="B30" s="22"/>
      <c r="C30" s="4"/>
      <c r="D30" s="4"/>
      <c r="E30" s="4"/>
      <c r="F30" s="39"/>
      <c r="G30" s="39"/>
      <c r="H30" s="4"/>
      <c r="I30" s="39"/>
      <c r="J30" s="4"/>
      <c r="K30" s="4"/>
      <c r="L30" s="4"/>
      <c r="M30" s="34"/>
      <c r="N30" s="47"/>
      <c r="O30" s="47"/>
      <c r="P30" s="47"/>
      <c r="Q30" s="4"/>
      <c r="R30" s="23"/>
    </row>
    <row r="31" spans="2:18" x14ac:dyDescent="0.2">
      <c r="B31" s="22"/>
      <c r="C31" s="4"/>
      <c r="D31" s="4"/>
      <c r="E31" s="4"/>
      <c r="F31" s="39"/>
      <c r="G31" s="39"/>
      <c r="H31" s="4"/>
      <c r="I31" s="39"/>
      <c r="J31" s="4"/>
      <c r="K31" s="4"/>
      <c r="L31" s="4"/>
      <c r="M31" s="34"/>
      <c r="N31" s="47"/>
      <c r="O31" s="47"/>
      <c r="P31" s="47"/>
      <c r="Q31" s="4"/>
      <c r="R31" s="23"/>
    </row>
    <row r="32" spans="2:18" x14ac:dyDescent="0.2">
      <c r="B32" s="24"/>
      <c r="C32" s="10"/>
      <c r="D32" s="10"/>
      <c r="E32" s="10"/>
      <c r="F32" s="40"/>
      <c r="G32" s="40"/>
      <c r="H32" s="10"/>
      <c r="I32" s="40"/>
      <c r="J32" s="10"/>
      <c r="K32" s="10"/>
      <c r="L32" s="10"/>
      <c r="M32" s="35"/>
      <c r="N32" s="49"/>
      <c r="O32" s="49"/>
      <c r="P32" s="49"/>
      <c r="Q32" s="10"/>
      <c r="R32" s="25"/>
    </row>
    <row r="33" spans="2:18" ht="13.5" thickBot="1" x14ac:dyDescent="0.25">
      <c r="B33" s="26"/>
      <c r="C33" s="27"/>
      <c r="D33" s="27"/>
      <c r="E33" s="27"/>
      <c r="F33" s="41"/>
      <c r="G33" s="41"/>
      <c r="H33" s="27"/>
      <c r="I33" s="41"/>
      <c r="J33" s="27"/>
      <c r="K33" s="27"/>
      <c r="L33" s="27"/>
      <c r="M33" s="36"/>
      <c r="N33" s="50"/>
      <c r="O33" s="50"/>
      <c r="P33" s="50"/>
      <c r="Q33" s="27"/>
      <c r="R33" s="28"/>
    </row>
    <row r="34" spans="2:18" ht="13.5" thickTop="1" x14ac:dyDescent="0.2"/>
  </sheetData>
  <mergeCells count="5">
    <mergeCell ref="C28:O28"/>
    <mergeCell ref="N10:O10"/>
    <mergeCell ref="C10:D10"/>
    <mergeCell ref="F10:G10"/>
    <mergeCell ref="C27:O2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r:id="rId1"/>
  <headerFooter alignWithMargins="0">
    <oddFooter xml:space="preserve">&amp;L&amp;"Times New Roman,Standard"&amp;12A 7.5.2&amp;C&amp;"Times New Roman,Standard"&amp;12Beispiel: Bemessung der Sammelleitung im Mittelstreifen&amp;R&amp;"Times New Roman,Standard"&amp;12RAS-Ew Ausgabe 2005  &amp;10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C7DE02ED5CFD47AA5764DCD293C165" ma:contentTypeVersion="1" ma:contentTypeDescription="Ein neues Dokument erstellen." ma:contentTypeScope="" ma:versionID="4ac2af6eb2491ba077d1e3bceeae746e">
  <xsd:schema xmlns:xsd="http://www.w3.org/2001/XMLSchema" xmlns:xs="http://www.w3.org/2001/XMLSchema" xmlns:p="http://schemas.microsoft.com/office/2006/metadata/properties" xmlns:ns2="682d6afc-a845-4407-b82c-ba40f2a1c916" targetNamespace="http://schemas.microsoft.com/office/2006/metadata/properties" ma:root="true" ma:fieldsID="28aeb2910331b9b207e74f3c556941a4" ns2:_="">
    <xsd:import namespace="682d6afc-a845-4407-b82c-ba40f2a1c9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2d6afc-a845-4407-b82c-ba40f2a1c9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8EE289-5125-46E9-8CCC-E6B148AF68FC}"/>
</file>

<file path=customXml/itemProps2.xml><?xml version="1.0" encoding="utf-8"?>
<ds:datastoreItem xmlns:ds="http://schemas.openxmlformats.org/officeDocument/2006/customXml" ds:itemID="{E0BBB2C8-17BA-4468-8156-0FEAF15F89D4}"/>
</file>

<file path=customXml/itemProps3.xml><?xml version="1.0" encoding="utf-8"?>
<ds:datastoreItem xmlns:ds="http://schemas.openxmlformats.org/officeDocument/2006/customXml" ds:itemID="{D10AB623-2D8A-4A8B-A770-3A450AB6050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Nds.Straßenbauverwaltung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Scheufele</dc:creator>
  <cp:lastModifiedBy>Roth, Jürgen</cp:lastModifiedBy>
  <cp:lastPrinted>2020-10-06T16:28:07Z</cp:lastPrinted>
  <dcterms:created xsi:type="dcterms:W3CDTF">2002-04-23T13:00:52Z</dcterms:created>
  <dcterms:modified xsi:type="dcterms:W3CDTF">2020-10-06T17:49:39Z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0x01010069C7DE02ED5CFD47AA5764DCD293C165</vt:lpwstr>
  </property>
</Properties>
</file>